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6"/>
  <workbookPr/>
  <xr:revisionPtr revIDLastSave="0" documentId="11_72D33EA7EE4B2D69F8B289E5DB19A6719DC43FC8" xr6:coauthVersionLast="45" xr6:coauthVersionMax="45" xr10:uidLastSave="{00000000-0000-0000-0000-000000000000}"/>
  <bookViews>
    <workbookView xWindow="0" yWindow="0" windowWidth="0" windowHeight="0" xr2:uid="{00000000-000D-0000-FFFF-FFFF00000000}"/>
  </bookViews>
  <sheets>
    <sheet name="Main scoring sheet" sheetId="1" r:id="rId1"/>
    <sheet name="Scores and classifications" sheetId="2" r:id="rId2"/>
    <sheet name="List of variants curated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I7NX0mRTZmufF4aPM8YWUEGcAmw=="/>
    </ext>
  </extLst>
</workbook>
</file>

<file path=xl/calcChain.xml><?xml version="1.0" encoding="utf-8"?>
<calcChain xmlns="http://schemas.openxmlformats.org/spreadsheetml/2006/main">
  <c r="H43" i="1" l="1"/>
  <c r="G43" i="1"/>
  <c r="H33" i="1"/>
  <c r="G33" i="1"/>
  <c r="B12" i="1"/>
  <c r="B11" i="1"/>
  <c r="B15" i="1" l="1"/>
  <c r="B13" i="1"/>
</calcChain>
</file>

<file path=xl/sharedStrings.xml><?xml version="1.0" encoding="utf-8"?>
<sst xmlns="http://schemas.openxmlformats.org/spreadsheetml/2006/main" count="214" uniqueCount="164">
  <si>
    <t>Basic information</t>
  </si>
  <si>
    <t>Answer</t>
  </si>
  <si>
    <t>Extra info</t>
  </si>
  <si>
    <t>Assessor code reviewer 1</t>
  </si>
  <si>
    <t>RA</t>
  </si>
  <si>
    <t>Assessor code reviewer 2</t>
  </si>
  <si>
    <t>RB</t>
  </si>
  <si>
    <t>Date of curation</t>
  </si>
  <si>
    <t>22/5/20</t>
  </si>
  <si>
    <t>Curated gene</t>
  </si>
  <si>
    <t>FLRT3</t>
  </si>
  <si>
    <t>HUGO approved gene name</t>
  </si>
  <si>
    <t>Possible synonyms used for gene name</t>
  </si>
  <si>
    <t>HH21</t>
  </si>
  <si>
    <t>Alternative names used in literature</t>
  </si>
  <si>
    <t xml:space="preserve">Curated phenotype </t>
  </si>
  <si>
    <t>Normosmic hypogonadotropic hypogonadism OMIM gene 604808</t>
  </si>
  <si>
    <t>Full name including OMIM disease ID or OMIM Phenotype series ID</t>
  </si>
  <si>
    <t>References describing patients</t>
  </si>
  <si>
    <t>25636053 - inheritance pattern unclear</t>
  </si>
  <si>
    <t>30669598 - oligogenic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</si>
  <si>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</si>
  <si>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</si>
  <si>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</si>
  <si>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</si>
  <si>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</si>
  <si>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</si>
  <si>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</si>
  <si>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</si>
  <si>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</si>
  <si>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No evidence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</si>
  <si>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</si>
  <si>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</si>
  <si>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</si>
  <si>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</si>
  <si>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</si>
  <si>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</si>
  <si>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</si>
  <si>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Familial/Sporadic</t>
  </si>
  <si>
    <t>Sporadic</t>
  </si>
  <si>
    <t>Familial/sporadic</t>
  </si>
  <si>
    <t>Reported inheritance</t>
  </si>
  <si>
    <t>Not reported</t>
  </si>
  <si>
    <t>Autosomal dominant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</si>
  <si>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</si>
  <si>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</si>
  <si>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AR</t>
  </si>
  <si>
    <t>Not clear</t>
  </si>
  <si>
    <t>Additional evidence</t>
  </si>
  <si>
    <t>PLI = 0.22</t>
  </si>
  <si>
    <t>domino: likely dominant; pLI: 0.22; oe: 0.25</t>
  </si>
  <si>
    <t>Please specify e.g. pLi or LOEUF scores, https://wwwfbm.unil.ch/domino/ etc.</t>
  </si>
  <si>
    <t>Conclusion inheritance</t>
  </si>
  <si>
    <t>Unable to classify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</si>
  <si>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</si>
  <si>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</si>
  <si>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</si>
  <si>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</si>
  <si>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</si>
  <si>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Panel or pathway sequencing</t>
  </si>
  <si>
    <t>Panel sequencing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</si>
  <si>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</si>
  <si>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</si>
  <si>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</si>
  <si>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</si>
  <si>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</si>
  <si>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</si>
  <si>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</si>
  <si>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</si>
  <si>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</si>
  <si>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</si>
  <si>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</si>
  <si>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</si>
  <si>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</si>
  <si>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</si>
  <si>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</si>
  <si>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</si>
  <si>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</si>
  <si>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</si>
  <si>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Sertoli, across many tissues, male repro tract</t>
  </si>
  <si>
    <t>Yes</t>
  </si>
  <si>
    <t>HISTA, HPA, NCBI</t>
  </si>
  <si>
    <t>Brain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</si>
  <si>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</si>
  <si>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</si>
  <si>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</si>
  <si>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Yes, ANOS</t>
  </si>
  <si>
    <t>String, PubMed: 23643382</t>
  </si>
  <si>
    <t>DUSP6, SPRY4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</si>
  <si>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</si>
  <si>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</si>
  <si>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</rPr>
      <t>in vitro</t>
    </r>
    <r>
      <rPr>
        <sz val="11"/>
        <color theme="1"/>
        <rFont val="Calibri"/>
      </rPr>
      <t xml:space="preserve"> after similar genetic modification</t>
    </r>
  </si>
  <si>
    <t>PubMed: 22405199</t>
  </si>
  <si>
    <t>The ectodomain of presynaptic LPHN3 interacts with the ectodomain of postsynaptic FLRT3, stabilizing the synapse.</t>
  </si>
  <si>
    <t>1 pt relevant pathology in vitro after similar genetic modification</t>
  </si>
  <si>
    <t>Determination of mutational mechanism</t>
  </si>
  <si>
    <t>Unclear</t>
  </si>
  <si>
    <t>No</t>
  </si>
  <si>
    <t>1 pt determination of mutational mechanism</t>
  </si>
  <si>
    <t>Gene function in vivo related to pathology of human disease</t>
  </si>
  <si>
    <t>PubMed: 14688794</t>
  </si>
  <si>
    <t>FLRT3 is a transmembrane modulator of FGF-MAPK signaling in vertebrates.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</si>
  <si>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</si>
  <si>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</si>
  <si>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</si>
  <si>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Embryonic lethal KO</t>
  </si>
  <si>
    <t>PubMed: 19056886</t>
  </si>
  <si>
    <t>Biallelic KO is embryonic lethal, phenotype of the heterozygous KO not clear.</t>
  </si>
  <si>
    <t>1 pt phenotype and genotype match human disease</t>
  </si>
  <si>
    <t>Disease models used</t>
  </si>
  <si>
    <t>Mouse</t>
  </si>
  <si>
    <t>PubMed: 19056887</t>
  </si>
  <si>
    <t>Step 4: Additional phenotype information</t>
  </si>
  <si>
    <t>Type of infertility</t>
  </si>
  <si>
    <t>Endocrine disorder</t>
  </si>
  <si>
    <t>Endocrine disorder / Syndromic infertility</t>
  </si>
  <si>
    <t>Isolated infertility/Syndromic infertility/Endocrine disorder/Reproductive system disorder</t>
  </si>
  <si>
    <t>Broad disease category</t>
  </si>
  <si>
    <t>Pre-testicular</t>
  </si>
  <si>
    <t>Pre-testicular/Testicular/Post-testicular</t>
  </si>
  <si>
    <t>Disease category</t>
  </si>
  <si>
    <t>Pituitary defect</t>
  </si>
  <si>
    <t>Pituitary gland dysfunction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</si>
  <si>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</si>
  <si>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</si>
  <si>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Hypogonadotropic hypogonadism 21 with anosmia; OMIM: 615271</t>
  </si>
  <si>
    <t>Name of defect and OMIM ID/phenotypic series</t>
  </si>
  <si>
    <t>Expected results semen analysis</t>
  </si>
  <si>
    <t>Azoospermia</t>
  </si>
  <si>
    <t>Normozoospermia/oligozoospermia/azoospermia/teratozoospermia/asthenozoospermia : specific details visible under light microscope</t>
  </si>
  <si>
    <t>Expected testicular phenotype</t>
  </si>
  <si>
    <t>Hypospermatogenesis</t>
  </si>
  <si>
    <t>Germ cell arrest/Hypospermatogenesis/Sertoli cell only/Tubular shadows</t>
  </si>
  <si>
    <t>Expected results TESE</t>
  </si>
  <si>
    <t>No sperm</t>
  </si>
  <si>
    <t>Sperm/No sperm/Variable</t>
  </si>
  <si>
    <t>ART outcome: IVF</t>
  </si>
  <si>
    <t>NA</t>
  </si>
  <si>
    <t>ART outcome: ICSI</t>
  </si>
  <si>
    <t>Female infertility described</t>
  </si>
  <si>
    <t>Comorbidities described</t>
  </si>
  <si>
    <t>Other comments</t>
  </si>
  <si>
    <t>Clinical details of the patient (if described)</t>
  </si>
  <si>
    <t>Limited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</si>
  <si>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</si>
  <si>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</si>
  <si>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</si>
  <si>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</si>
  <si>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</si>
  <si>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</si>
  <si>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</si>
  <si>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</si>
  <si>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</si>
  <si>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</si>
  <si>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</si>
  <si>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</si>
  <si>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20p14</t>
  </si>
  <si>
    <t>c.1016A&gt;G</t>
  </si>
  <si>
    <t>p.Lys339Arg</t>
  </si>
  <si>
    <t>heterozygous</t>
  </si>
  <si>
    <t>Likely pathogenic</t>
  </si>
  <si>
    <t>Unknown</t>
  </si>
  <si>
    <t>PubMed: 23643386</t>
  </si>
  <si>
    <t>RA did not include this as inheritance pattern unclear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</si>
</sst>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Arial"/>
    </font>
    <font>
      <b/>
      <sz val="11"/>
      <color theme="0"/>
      <name val="Calibri"/>
    </font>
    <font>
      <sz val="11"/>
      <color theme="1"/>
      <name val="Calibri"/>
    </font>
    <font>
      <i/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Arial"/>
    </font>
    <font>
      <sz val="11"/>
      <color theme="0"/>
      <name val="Calibri"/>
    </font>
    <font>
      <b/>
      <i/>
      <sz val="11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22" sqref="B22"/>
    </sheetView>
  </sheetViews>
  <sheetFormatPr defaultColWidth="12.625" defaultRowHeight="15" customHeight="1"/>
  <cols>
    <col min="1" max="1" width="74.375" customWidth="1"/>
    <col min="2" max="4" width="19.375" customWidth="1"/>
    <col min="5" max="5" width="17.875" customWidth="1"/>
    <col min="6" max="6" width="41.375" customWidth="1"/>
    <col min="7" max="8" width="20.75" customWidth="1"/>
    <col min="9" max="9" width="9.75" customWidth="1"/>
    <col min="10" max="26" width="7.625" customWidth="1"/>
  </cols>
  <sheetData>
    <row r="1" spans="1:26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" t="s">
        <v>3</v>
      </c>
      <c r="B2" s="2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 t="s">
        <v>5</v>
      </c>
      <c r="B3" s="2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 t="s">
        <v>7</v>
      </c>
      <c r="B4" s="3" t="s">
        <v>8</v>
      </c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 t="s">
        <v>9</v>
      </c>
      <c r="B5" s="5" t="s">
        <v>10</v>
      </c>
      <c r="C5" s="5" t="s">
        <v>11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 t="s">
        <v>12</v>
      </c>
      <c r="B6" s="5" t="s">
        <v>13</v>
      </c>
      <c r="C6" s="5" t="s">
        <v>14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 t="s">
        <v>15</v>
      </c>
      <c r="B7" s="2" t="s">
        <v>16</v>
      </c>
      <c r="C7" s="5" t="s">
        <v>17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 t="s">
        <v>18</v>
      </c>
      <c r="B8" s="2" t="s">
        <v>19</v>
      </c>
      <c r="C8" s="2" t="s">
        <v>20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" t="s">
        <v>22</v>
      </c>
      <c r="B11" s="2">
        <f>G33+G43</f>
        <v>2.5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 t="s">
        <v>23</v>
      </c>
      <c r="B12" s="2">
        <f>H33+H43</f>
        <v>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 t="s">
        <v>24</v>
      </c>
      <c r="B13" s="2">
        <f>ABS(B11-B12)</f>
        <v>0.5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 t="s">
        <v>25</v>
      </c>
      <c r="B14" s="2" t="s">
        <v>26</v>
      </c>
      <c r="C14" s="5" t="s">
        <v>27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6" t="s">
        <v>28</v>
      </c>
      <c r="B15" s="6">
        <f>AVERAGE(B11:B12)</f>
        <v>2.25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6" t="s">
        <v>29</v>
      </c>
      <c r="B16" s="7" t="s">
        <v>30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" t="s">
        <v>31</v>
      </c>
      <c r="B18" s="1" t="s">
        <v>32</v>
      </c>
      <c r="C18" s="1" t="s">
        <v>33</v>
      </c>
      <c r="D18" s="1" t="s">
        <v>34</v>
      </c>
      <c r="E18" s="1" t="s">
        <v>35</v>
      </c>
      <c r="F18" s="1" t="s">
        <v>36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2" t="s">
        <v>37</v>
      </c>
      <c r="B19" s="2" t="s">
        <v>38</v>
      </c>
      <c r="C19" s="2" t="s">
        <v>39</v>
      </c>
      <c r="D19" s="5" t="s">
        <v>40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 t="s">
        <v>41</v>
      </c>
      <c r="B20" s="2" t="s">
        <v>42</v>
      </c>
      <c r="C20" s="2" t="s">
        <v>43</v>
      </c>
      <c r="D20" s="5" t="s">
        <v>44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 t="s">
        <v>45</v>
      </c>
      <c r="B21" s="2" t="s">
        <v>46</v>
      </c>
      <c r="C21" s="2" t="s">
        <v>47</v>
      </c>
      <c r="D21" s="5" t="s">
        <v>44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 t="s">
        <v>48</v>
      </c>
      <c r="B22" s="2" t="s">
        <v>49</v>
      </c>
      <c r="C22" s="2" t="s">
        <v>50</v>
      </c>
      <c r="D22" s="5" t="s">
        <v>51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6" t="s">
        <v>52</v>
      </c>
      <c r="B23" s="6" t="s">
        <v>53</v>
      </c>
      <c r="C23" s="6" t="s">
        <v>43</v>
      </c>
      <c r="D23" s="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" t="s">
        <v>54</v>
      </c>
      <c r="B25" s="1" t="s">
        <v>32</v>
      </c>
      <c r="C25" s="1" t="s">
        <v>33</v>
      </c>
      <c r="D25" s="1" t="s">
        <v>35</v>
      </c>
      <c r="E25" s="1" t="s">
        <v>36</v>
      </c>
      <c r="F25" s="1" t="s">
        <v>55</v>
      </c>
      <c r="G25" s="1" t="s">
        <v>56</v>
      </c>
      <c r="H25" s="1" t="s">
        <v>57</v>
      </c>
      <c r="I25" s="1" t="s">
        <v>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" t="s">
        <v>58</v>
      </c>
      <c r="B26" s="10" t="s">
        <v>59</v>
      </c>
      <c r="C26" s="10" t="s">
        <v>60</v>
      </c>
      <c r="D26" s="2"/>
      <c r="E26" s="2"/>
      <c r="F26" s="2" t="s">
        <v>61</v>
      </c>
      <c r="G26" s="2"/>
      <c r="H26" s="1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 t="s">
        <v>62</v>
      </c>
      <c r="B27" s="2"/>
      <c r="C27" s="12"/>
      <c r="D27" s="2"/>
      <c r="E27" s="2"/>
      <c r="F27" s="2" t="s">
        <v>63</v>
      </c>
      <c r="G27" s="2"/>
      <c r="H27" s="12"/>
      <c r="I27" s="5" t="s">
        <v>64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 t="s">
        <v>65</v>
      </c>
      <c r="B28" s="2"/>
      <c r="C28" s="12"/>
      <c r="D28" s="2"/>
      <c r="E28" s="2"/>
      <c r="F28" s="2" t="s">
        <v>66</v>
      </c>
      <c r="G28" s="2"/>
      <c r="H28" s="1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 t="s">
        <v>67</v>
      </c>
      <c r="B29" s="2"/>
      <c r="C29" s="12"/>
      <c r="D29" s="2"/>
      <c r="E29" s="2"/>
      <c r="F29" s="2" t="s">
        <v>68</v>
      </c>
      <c r="G29" s="2"/>
      <c r="H29" s="1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 t="s">
        <v>69</v>
      </c>
      <c r="B30" s="2"/>
      <c r="C30" s="12"/>
      <c r="D30" s="2"/>
      <c r="E30" s="2"/>
      <c r="F30" s="2" t="s">
        <v>61</v>
      </c>
      <c r="G30" s="2"/>
      <c r="H30" s="1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 t="s">
        <v>70</v>
      </c>
      <c r="B31" s="2"/>
      <c r="C31" s="12"/>
      <c r="D31" s="2"/>
      <c r="E31" s="2"/>
      <c r="F31" s="2" t="s">
        <v>71</v>
      </c>
      <c r="G31" s="2"/>
      <c r="H31" s="1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 t="s">
        <v>72</v>
      </c>
      <c r="B32" s="2"/>
      <c r="C32" s="12"/>
      <c r="D32" s="2"/>
      <c r="E32" s="2"/>
      <c r="F32" s="2" t="s">
        <v>73</v>
      </c>
      <c r="G32" s="2"/>
      <c r="H32" s="12"/>
      <c r="I32" s="5" t="s">
        <v>74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1"/>
      <c r="B33" s="11"/>
      <c r="C33" s="11"/>
      <c r="D33" s="11"/>
      <c r="E33" s="11"/>
      <c r="F33" s="6" t="s">
        <v>75</v>
      </c>
      <c r="G33" s="6">
        <f t="shared" ref="G33:H33" si="0">SUM(G27:G32)</f>
        <v>0</v>
      </c>
      <c r="H33" s="6">
        <f t="shared" si="0"/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" t="s">
        <v>76</v>
      </c>
      <c r="B35" s="1" t="s">
        <v>32</v>
      </c>
      <c r="C35" s="1" t="s">
        <v>33</v>
      </c>
      <c r="D35" s="1" t="s">
        <v>35</v>
      </c>
      <c r="E35" s="1" t="s">
        <v>36</v>
      </c>
      <c r="F35" s="1" t="s">
        <v>55</v>
      </c>
      <c r="G35" s="1" t="s">
        <v>77</v>
      </c>
      <c r="H35" s="1"/>
      <c r="I35" s="1" t="s">
        <v>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>
      <c r="A36" s="2" t="s">
        <v>78</v>
      </c>
      <c r="B36" s="2" t="s">
        <v>79</v>
      </c>
      <c r="C36" s="2" t="s">
        <v>80</v>
      </c>
      <c r="D36" s="2" t="s">
        <v>81</v>
      </c>
      <c r="E36" s="2" t="s">
        <v>82</v>
      </c>
      <c r="F36" s="2" t="s">
        <v>83</v>
      </c>
      <c r="G36" s="2">
        <v>0.5</v>
      </c>
      <c r="H36" s="2">
        <v>1</v>
      </c>
      <c r="I36" s="5" t="s">
        <v>84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 t="s">
        <v>85</v>
      </c>
      <c r="B37" s="2" t="s">
        <v>86</v>
      </c>
      <c r="C37" s="2" t="s">
        <v>80</v>
      </c>
      <c r="D37" s="2" t="s">
        <v>87</v>
      </c>
      <c r="E37" s="2" t="s">
        <v>88</v>
      </c>
      <c r="F37" s="2" t="s">
        <v>89</v>
      </c>
      <c r="G37" s="2">
        <v>1</v>
      </c>
      <c r="H37" s="2">
        <v>1</v>
      </c>
      <c r="I37" s="5" t="s">
        <v>90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 t="s">
        <v>91</v>
      </c>
      <c r="B38" s="2"/>
      <c r="C38" s="2" t="s">
        <v>80</v>
      </c>
      <c r="D38" s="2" t="s">
        <v>92</v>
      </c>
      <c r="E38" s="2" t="s">
        <v>93</v>
      </c>
      <c r="F38" s="2" t="s">
        <v>94</v>
      </c>
      <c r="G38" s="2">
        <v>0.5</v>
      </c>
      <c r="H38" s="12"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 t="s">
        <v>95</v>
      </c>
      <c r="B39" s="2" t="s">
        <v>96</v>
      </c>
      <c r="C39" s="2" t="s">
        <v>97</v>
      </c>
      <c r="D39" s="2"/>
      <c r="E39" s="2"/>
      <c r="F39" s="2" t="s">
        <v>98</v>
      </c>
      <c r="G39" s="2">
        <v>0</v>
      </c>
      <c r="H39" s="2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 t="s">
        <v>99</v>
      </c>
      <c r="B40" s="2" t="s">
        <v>96</v>
      </c>
      <c r="C40" s="2" t="s">
        <v>80</v>
      </c>
      <c r="D40" s="2" t="s">
        <v>100</v>
      </c>
      <c r="E40" s="2" t="s">
        <v>101</v>
      </c>
      <c r="F40" s="2" t="s">
        <v>102</v>
      </c>
      <c r="G40" s="2">
        <v>0.5</v>
      </c>
      <c r="H40" s="12">
        <v>0</v>
      </c>
      <c r="I40" s="5" t="s">
        <v>103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 t="s">
        <v>104</v>
      </c>
      <c r="B41" s="2" t="s">
        <v>105</v>
      </c>
      <c r="C41" s="2" t="s">
        <v>97</v>
      </c>
      <c r="D41" s="2" t="s">
        <v>106</v>
      </c>
      <c r="E41" s="2" t="s">
        <v>107</v>
      </c>
      <c r="F41" s="2" t="s">
        <v>108</v>
      </c>
      <c r="G41" s="2">
        <v>0</v>
      </c>
      <c r="H41" s="2">
        <v>0</v>
      </c>
      <c r="I41" s="5" t="s">
        <v>103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 t="s">
        <v>109</v>
      </c>
      <c r="B42" s="2"/>
      <c r="C42" s="2" t="s">
        <v>110</v>
      </c>
      <c r="D42" s="2" t="s">
        <v>111</v>
      </c>
      <c r="E42" s="2"/>
      <c r="F42" s="2" t="s">
        <v>61</v>
      </c>
      <c r="G42" s="2"/>
      <c r="H42" s="2"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1"/>
      <c r="B43" s="11"/>
      <c r="C43" s="11"/>
      <c r="D43" s="11"/>
      <c r="E43" s="11"/>
      <c r="F43" s="6" t="s">
        <v>75</v>
      </c>
      <c r="G43" s="6">
        <f t="shared" ref="G43:H43" si="1">SUM(G36:G41)</f>
        <v>2.5</v>
      </c>
      <c r="H43" s="6">
        <f t="shared" si="1"/>
        <v>2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" t="s">
        <v>112</v>
      </c>
      <c r="B45" s="1" t="s">
        <v>32</v>
      </c>
      <c r="C45" s="1" t="s">
        <v>33</v>
      </c>
      <c r="D45" s="1" t="s">
        <v>34</v>
      </c>
      <c r="E45" s="1" t="s">
        <v>35</v>
      </c>
      <c r="F45" s="1" t="s">
        <v>36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" t="s">
        <v>113</v>
      </c>
      <c r="B46" s="2" t="s">
        <v>114</v>
      </c>
      <c r="C46" s="2" t="s">
        <v>115</v>
      </c>
      <c r="D46" s="5" t="s">
        <v>116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 t="s">
        <v>117</v>
      </c>
      <c r="B47" s="2" t="s">
        <v>118</v>
      </c>
      <c r="C47" s="2" t="s">
        <v>118</v>
      </c>
      <c r="D47" s="5" t="s">
        <v>119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 t="s">
        <v>120</v>
      </c>
      <c r="B48" s="2" t="s">
        <v>121</v>
      </c>
      <c r="C48" s="2" t="s">
        <v>122</v>
      </c>
      <c r="D48" s="5" t="s">
        <v>123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 t="s">
        <v>124</v>
      </c>
      <c r="B49" s="2" t="s">
        <v>16</v>
      </c>
      <c r="C49" s="2" t="s">
        <v>125</v>
      </c>
      <c r="D49" s="5" t="s">
        <v>126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 t="s">
        <v>127</v>
      </c>
      <c r="B50" s="2" t="s">
        <v>96</v>
      </c>
      <c r="C50" s="2" t="s">
        <v>128</v>
      </c>
      <c r="D50" s="5" t="s">
        <v>129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 t="s">
        <v>130</v>
      </c>
      <c r="B51" s="2" t="s">
        <v>96</v>
      </c>
      <c r="C51" s="2" t="s">
        <v>131</v>
      </c>
      <c r="D51" s="5" t="s">
        <v>132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 t="s">
        <v>133</v>
      </c>
      <c r="B52" s="2" t="s">
        <v>96</v>
      </c>
      <c r="C52" s="2" t="s">
        <v>134</v>
      </c>
      <c r="D52" s="5" t="s">
        <v>135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 t="s">
        <v>136</v>
      </c>
      <c r="B53" s="2" t="s">
        <v>137</v>
      </c>
      <c r="C53" s="5" t="s">
        <v>137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 t="s">
        <v>138</v>
      </c>
      <c r="B54" s="2" t="s">
        <v>137</v>
      </c>
      <c r="C54" s="5" t="s">
        <v>137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 t="s">
        <v>139</v>
      </c>
      <c r="B55" s="2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 t="s">
        <v>140</v>
      </c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 t="s">
        <v>141</v>
      </c>
      <c r="B57" s="2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 t="s">
        <v>142</v>
      </c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625" defaultRowHeight="15" customHeight="1"/>
  <cols>
    <col min="1" max="1" width="7.625" customWidth="1"/>
    <col min="2" max="2" width="12.25" customWidth="1"/>
    <col min="3" max="26" width="7.625" customWidth="1"/>
  </cols>
  <sheetData>
    <row r="1" spans="1:2">
      <c r="A1" s="13">
        <v>1</v>
      </c>
      <c r="B1" s="13" t="s">
        <v>30</v>
      </c>
    </row>
    <row r="2" spans="1:2">
      <c r="A2" s="14">
        <v>2</v>
      </c>
      <c r="B2" s="14" t="s">
        <v>30</v>
      </c>
    </row>
    <row r="3" spans="1:2">
      <c r="A3" s="14">
        <v>3</v>
      </c>
      <c r="B3" s="14" t="s">
        <v>143</v>
      </c>
    </row>
    <row r="4" spans="1:2">
      <c r="A4" s="14">
        <v>4</v>
      </c>
      <c r="B4" s="14" t="s">
        <v>143</v>
      </c>
    </row>
    <row r="5" spans="1:2">
      <c r="A5" s="14">
        <v>5</v>
      </c>
      <c r="B5" s="14" t="s">
        <v>143</v>
      </c>
    </row>
    <row r="6" spans="1:2">
      <c r="A6" s="14">
        <v>6</v>
      </c>
      <c r="B6" s="14" t="s">
        <v>143</v>
      </c>
    </row>
    <row r="7" spans="1:2">
      <c r="A7" s="14">
        <v>7</v>
      </c>
      <c r="B7" s="14" t="s">
        <v>143</v>
      </c>
    </row>
    <row r="8" spans="1:2">
      <c r="A8" s="14">
        <v>8</v>
      </c>
      <c r="B8" s="14" t="s">
        <v>143</v>
      </c>
    </row>
    <row r="9" spans="1:2">
      <c r="A9" s="14">
        <v>9</v>
      </c>
      <c r="B9" s="14" t="s">
        <v>144</v>
      </c>
    </row>
    <row r="10" spans="1:2">
      <c r="A10" s="14">
        <v>10</v>
      </c>
      <c r="B10" s="14" t="s">
        <v>144</v>
      </c>
    </row>
    <row r="11" spans="1:2">
      <c r="A11" s="14">
        <v>11</v>
      </c>
      <c r="B11" s="14" t="s">
        <v>144</v>
      </c>
    </row>
    <row r="12" spans="1:2">
      <c r="A12" s="14">
        <v>12</v>
      </c>
      <c r="B12" s="14" t="s">
        <v>144</v>
      </c>
    </row>
    <row r="13" spans="1:2">
      <c r="A13" s="14">
        <v>13</v>
      </c>
      <c r="B13" s="14" t="s">
        <v>145</v>
      </c>
    </row>
    <row r="14" spans="1:2">
      <c r="A14" s="14">
        <v>14</v>
      </c>
      <c r="B14" s="14" t="s">
        <v>145</v>
      </c>
    </row>
    <row r="15" spans="1:2">
      <c r="A15" s="14">
        <v>15</v>
      </c>
      <c r="B15" s="14" t="s">
        <v>145</v>
      </c>
    </row>
    <row r="16" spans="1:2">
      <c r="A16" s="14">
        <v>16</v>
      </c>
      <c r="B16" s="14" t="s">
        <v>146</v>
      </c>
    </row>
    <row r="17" spans="1:2">
      <c r="A17" s="14">
        <v>17</v>
      </c>
      <c r="B17" s="14" t="s">
        <v>146</v>
      </c>
    </row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25" defaultRowHeight="15" customHeight="1"/>
  <cols>
    <col min="1" max="1" width="33.875" customWidth="1"/>
    <col min="2" max="2" width="26.75" customWidth="1"/>
    <col min="3" max="3" width="13.5" customWidth="1"/>
    <col min="4" max="4" width="10.75" customWidth="1"/>
    <col min="5" max="8" width="16.5" customWidth="1"/>
    <col min="9" max="9" width="14.875" customWidth="1"/>
    <col min="10" max="26" width="7.625" customWidth="1"/>
  </cols>
  <sheetData>
    <row r="1" spans="1:26">
      <c r="A1" s="2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 t="s">
        <v>148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153</v>
      </c>
      <c r="G2" s="1" t="s">
        <v>154</v>
      </c>
      <c r="H2" s="1" t="s">
        <v>155</v>
      </c>
      <c r="I2" s="1" t="s">
        <v>35</v>
      </c>
      <c r="J2" s="1" t="s">
        <v>36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5" t="s">
        <v>156</v>
      </c>
      <c r="B3" s="15" t="s">
        <v>157</v>
      </c>
      <c r="C3" s="15" t="s">
        <v>158</v>
      </c>
      <c r="D3" s="15" t="s">
        <v>159</v>
      </c>
      <c r="E3" s="15" t="s">
        <v>160</v>
      </c>
      <c r="F3" s="16">
        <v>1</v>
      </c>
      <c r="G3" s="15" t="s">
        <v>161</v>
      </c>
      <c r="H3" s="15" t="s">
        <v>162</v>
      </c>
      <c r="J3" s="17" t="s">
        <v>163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2020-11-20T10:58:55Z</dcterms:modified>
  <cp:category/>
  <cp:contentStatus/>
</cp:coreProperties>
</file>